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PivotChartFilter="1" defaultThemeVersion="124226"/>
  <bookViews>
    <workbookView xWindow="480" yWindow="75" windowWidth="10455" windowHeight="4845"/>
  </bookViews>
  <sheets>
    <sheet name="Increasing attributes (low-end)" sheetId="1" r:id="rId1"/>
    <sheet name="Increasing rows (low-end)" sheetId="2" r:id="rId2"/>
  </sheets>
  <calcPr calcId="124519"/>
</workbook>
</file>

<file path=xl/calcChain.xml><?xml version="1.0" encoding="utf-8"?>
<calcChain xmlns="http://schemas.openxmlformats.org/spreadsheetml/2006/main">
  <c r="J12" i="2"/>
  <c r="J2"/>
  <c r="J3"/>
  <c r="J4"/>
  <c r="J5"/>
  <c r="J6"/>
  <c r="J13"/>
  <c r="J14"/>
  <c r="J15"/>
  <c r="J16"/>
  <c r="I16"/>
  <c r="H16"/>
  <c r="I21"/>
  <c r="H21"/>
  <c r="I6"/>
  <c r="H6"/>
  <c r="I11"/>
  <c r="H11"/>
  <c r="I15"/>
  <c r="H15"/>
  <c r="I20"/>
  <c r="H20"/>
  <c r="I5"/>
  <c r="H5"/>
  <c r="I10"/>
  <c r="H10"/>
  <c r="I14"/>
  <c r="H14"/>
  <c r="I19"/>
  <c r="H19"/>
  <c r="I4"/>
  <c r="H4"/>
  <c r="I9"/>
  <c r="H9"/>
  <c r="I13"/>
  <c r="H13"/>
  <c r="I18"/>
  <c r="H18"/>
  <c r="I3"/>
  <c r="H3"/>
  <c r="I8"/>
  <c r="H8"/>
  <c r="I12"/>
  <c r="H12"/>
  <c r="I17"/>
  <c r="H17"/>
  <c r="I2"/>
  <c r="H2"/>
  <c r="I7"/>
  <c r="H7"/>
  <c r="J21" i="1"/>
  <c r="J19"/>
  <c r="J17"/>
  <c r="J15"/>
  <c r="J13"/>
  <c r="J11"/>
  <c r="J9"/>
  <c r="J7"/>
  <c r="J5"/>
  <c r="J3"/>
  <c r="I2"/>
  <c r="I17"/>
  <c r="I12"/>
  <c r="I8"/>
  <c r="I3"/>
  <c r="I18"/>
  <c r="I13"/>
  <c r="I9"/>
  <c r="I4"/>
  <c r="I19"/>
  <c r="I14"/>
  <c r="I10"/>
  <c r="I5"/>
  <c r="I20"/>
  <c r="I15"/>
  <c r="I11"/>
  <c r="I6"/>
  <c r="I21"/>
  <c r="I16"/>
  <c r="I7"/>
  <c r="H2"/>
  <c r="H17"/>
  <c r="H12"/>
  <c r="H8"/>
  <c r="H3"/>
  <c r="H18"/>
  <c r="H13"/>
  <c r="H9"/>
  <c r="H4"/>
  <c r="H19"/>
  <c r="H14"/>
  <c r="H10"/>
  <c r="H5"/>
  <c r="H20"/>
  <c r="H15"/>
  <c r="H11"/>
  <c r="H6"/>
  <c r="H21"/>
  <c r="H16"/>
  <c r="H7"/>
</calcChain>
</file>

<file path=xl/sharedStrings.xml><?xml version="1.0" encoding="utf-8"?>
<sst xmlns="http://schemas.openxmlformats.org/spreadsheetml/2006/main" count="64" uniqueCount="17">
  <si>
    <t>Model</t>
  </si>
  <si>
    <t>Anchors</t>
  </si>
  <si>
    <t>Attributes</t>
  </si>
  <si>
    <t>Rows</t>
  </si>
  <si>
    <t>Iterations</t>
  </si>
  <si>
    <t>Grouping</t>
  </si>
  <si>
    <t>Duration</t>
  </si>
  <si>
    <t>Anchor</t>
  </si>
  <si>
    <t>3NF</t>
  </si>
  <si>
    <t>Average query</t>
  </si>
  <si>
    <t>Rows per second</t>
  </si>
  <si>
    <t>200k</t>
  </si>
  <si>
    <t>400k</t>
  </si>
  <si>
    <t>600k</t>
  </si>
  <si>
    <t>800k</t>
  </si>
  <si>
    <t>1000k</t>
  </si>
  <si>
    <t>Kolumn1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</si>
</sst>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3" fontId="0" fillId="0" borderId="0" xfId="0" applyNumberFormat="1"/>
    <xf numFmtId="9" fontId="0" fillId="0" borderId="0" xfId="0" applyNumberFormat="1"/>
  </cellXfs>
  <cellStyles count="1">
    <cellStyle name="Normal" xfId="0" builtinId="0"/>
  </cellStyles>
  <dxfs count="19">
    <dxf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3" formatCode="#,##0"/>
    </dxf>
    <dxf>
      <numFmt numFmtId="164" formatCode="0.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3" formatCode="#,##0"/>
    </dxf>
    <dxf>
      <numFmt numFmtId="164" formatCode="0.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plotArea>
      <c:layout/>
      <c:lineChart>
        <c:grouping val="standard"/>
        <c:ser>
          <c:idx val="0"/>
          <c:order val="0"/>
          <c:tx>
            <c:v>3NF</c:v>
          </c:tx>
          <c:marker>
            <c:symbol val="circle"/>
            <c:size val="7"/>
          </c:marker>
          <c:cat>
            <c:numRef>
              <c:f>'Increasing attributes (low-end)'!$C$2:$C$6</c:f>
              <c:numCache>
                <c:formatCode>#,##0</c:formatCod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cat>
          <c:val>
            <c:numRef>
              <c:f>'Increasing attributes (low-end)'!$G$2:$G$6</c:f>
              <c:numCache>
                <c:formatCode>#,##0</c:formatCode>
                <c:ptCount val="5"/>
                <c:pt idx="0">
                  <c:v>8906</c:v>
                </c:pt>
                <c:pt idx="1">
                  <c:v>10583</c:v>
                </c:pt>
                <c:pt idx="2">
                  <c:v>20993</c:v>
                </c:pt>
                <c:pt idx="3">
                  <c:v>20080</c:v>
                </c:pt>
                <c:pt idx="4">
                  <c:v>25033</c:v>
                </c:pt>
              </c:numCache>
            </c:numRef>
          </c:val>
        </c:ser>
        <c:ser>
          <c:idx val="1"/>
          <c:order val="1"/>
          <c:tx>
            <c:v>Anchor model</c:v>
          </c:tx>
          <c:cat>
            <c:numRef>
              <c:f>'Increasing attributes (low-end)'!$C$2:$C$6</c:f>
              <c:numCache>
                <c:formatCode>#,##0</c:formatCod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cat>
          <c:val>
            <c:numRef>
              <c:f>'Increasing attributes (low-end)'!$G$7:$G$11</c:f>
              <c:numCache>
                <c:formatCode>#,##0</c:formatCode>
                <c:ptCount val="5"/>
                <c:pt idx="0">
                  <c:v>13826</c:v>
                </c:pt>
                <c:pt idx="1">
                  <c:v>14190</c:v>
                </c:pt>
                <c:pt idx="2">
                  <c:v>14443</c:v>
                </c:pt>
                <c:pt idx="3">
                  <c:v>14443</c:v>
                </c:pt>
                <c:pt idx="4">
                  <c:v>13800</c:v>
                </c:pt>
              </c:numCache>
            </c:numRef>
          </c:val>
        </c:ser>
        <c:marker val="1"/>
        <c:axId val="120515200"/>
        <c:axId val="121566720"/>
      </c:lineChart>
      <c:catAx>
        <c:axId val="120515200"/>
        <c:scaling>
          <c:orientation val="minMax"/>
        </c:scaling>
        <c:axPos val="b"/>
        <c:numFmt formatCode="#,##0" sourceLinked="1"/>
        <c:tickLblPos val="nextTo"/>
        <c:crossAx val="121566720"/>
        <c:crosses val="autoZero"/>
        <c:auto val="1"/>
        <c:lblAlgn val="ctr"/>
        <c:lblOffset val="100"/>
      </c:catAx>
      <c:valAx>
        <c:axId val="121566720"/>
        <c:scaling>
          <c:orientation val="minMax"/>
          <c:max val="30000"/>
          <c:min val="0"/>
        </c:scaling>
        <c:axPos val="l"/>
        <c:majorGridlines/>
        <c:numFmt formatCode="#,##0" sourceLinked="1"/>
        <c:tickLblPos val="nextTo"/>
        <c:crossAx val="120515200"/>
        <c:crosses val="autoZero"/>
        <c:crossBetween val="between"/>
        <c:majorUnit val="10000"/>
      </c:valAx>
    </c:plotArea>
    <c:legend>
      <c:legendPos val="r"/>
      <c:layout/>
    </c:legend>
    <c:plotVisOnly val="1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plotArea>
      <c:layout/>
      <c:lineChart>
        <c:grouping val="standard"/>
        <c:ser>
          <c:idx val="0"/>
          <c:order val="0"/>
          <c:tx>
            <c:v>3NF - group by 1 attribute</c:v>
          </c:tx>
          <c:cat>
            <c:numRef>
              <c:f>'Increasing attributes (low-end)'!$C$2:$C$6</c:f>
              <c:numCache>
                <c:formatCode>#,##0</c:formatCod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cat>
          <c:val>
            <c:numRef>
              <c:f>'Increasing attributes (low-end)'!$G$2:$G$6</c:f>
              <c:numCache>
                <c:formatCode>#,##0</c:formatCode>
                <c:ptCount val="5"/>
                <c:pt idx="0">
                  <c:v>8906</c:v>
                </c:pt>
                <c:pt idx="1">
                  <c:v>10583</c:v>
                </c:pt>
                <c:pt idx="2">
                  <c:v>20993</c:v>
                </c:pt>
                <c:pt idx="3">
                  <c:v>20080</c:v>
                </c:pt>
                <c:pt idx="4">
                  <c:v>25033</c:v>
                </c:pt>
              </c:numCache>
            </c:numRef>
          </c:val>
        </c:ser>
        <c:ser>
          <c:idx val="1"/>
          <c:order val="1"/>
          <c:tx>
            <c:v>Anchor - group by 1 attribute</c:v>
          </c:tx>
          <c:cat>
            <c:numRef>
              <c:f>'Increasing attributes (low-end)'!$C$2:$C$6</c:f>
              <c:numCache>
                <c:formatCode>#,##0</c:formatCod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</c:numCache>
            </c:numRef>
          </c:cat>
          <c:val>
            <c:numRef>
              <c:f>'Increasing attributes (low-end)'!$G$7:$G$11</c:f>
              <c:numCache>
                <c:formatCode>#,##0</c:formatCode>
                <c:ptCount val="5"/>
                <c:pt idx="0">
                  <c:v>13826</c:v>
                </c:pt>
                <c:pt idx="1">
                  <c:v>14190</c:v>
                </c:pt>
                <c:pt idx="2">
                  <c:v>14443</c:v>
                </c:pt>
                <c:pt idx="3">
                  <c:v>14443</c:v>
                </c:pt>
                <c:pt idx="4">
                  <c:v>13800</c:v>
                </c:pt>
              </c:numCache>
            </c:numRef>
          </c:val>
        </c:ser>
        <c:ser>
          <c:idx val="2"/>
          <c:order val="2"/>
          <c:tx>
            <c:v>3NF - group by 2 attributes</c:v>
          </c:tx>
          <c:val>
            <c:numRef>
              <c:f>'Increasing attributes (low-end)'!$G$12:$G$16</c:f>
              <c:numCache>
                <c:formatCode>#,##0</c:formatCode>
                <c:ptCount val="5"/>
                <c:pt idx="0">
                  <c:v>9616</c:v>
                </c:pt>
                <c:pt idx="1">
                  <c:v>19986</c:v>
                </c:pt>
                <c:pt idx="2">
                  <c:v>27270</c:v>
                </c:pt>
                <c:pt idx="3">
                  <c:v>31196</c:v>
                </c:pt>
                <c:pt idx="4">
                  <c:v>34550</c:v>
                </c:pt>
              </c:numCache>
            </c:numRef>
          </c:val>
        </c:ser>
        <c:ser>
          <c:idx val="3"/>
          <c:order val="3"/>
          <c:tx>
            <c:v>Anchor - group by 2 attributes</c:v>
          </c:tx>
          <c:marker>
            <c:symbol val="circle"/>
            <c:size val="7"/>
          </c:marker>
          <c:val>
            <c:numRef>
              <c:f>'Increasing attributes (low-end)'!$G$17:$G$21</c:f>
              <c:numCache>
                <c:formatCode>#,##0</c:formatCode>
                <c:ptCount val="5"/>
                <c:pt idx="0">
                  <c:v>30126</c:v>
                </c:pt>
                <c:pt idx="1">
                  <c:v>30680</c:v>
                </c:pt>
                <c:pt idx="2">
                  <c:v>29870</c:v>
                </c:pt>
                <c:pt idx="3">
                  <c:v>31773</c:v>
                </c:pt>
                <c:pt idx="4">
                  <c:v>30806</c:v>
                </c:pt>
              </c:numCache>
            </c:numRef>
          </c:val>
        </c:ser>
        <c:marker val="1"/>
        <c:axId val="142536704"/>
        <c:axId val="43282816"/>
      </c:lineChart>
      <c:catAx>
        <c:axId val="142536704"/>
        <c:scaling>
          <c:orientation val="minMax"/>
        </c:scaling>
        <c:axPos val="b"/>
        <c:numFmt formatCode="#,##0" sourceLinked="1"/>
        <c:tickLblPos val="nextTo"/>
        <c:crossAx val="43282816"/>
        <c:crosses val="autoZero"/>
        <c:auto val="1"/>
        <c:lblAlgn val="ctr"/>
        <c:lblOffset val="100"/>
      </c:catAx>
      <c:valAx>
        <c:axId val="43282816"/>
        <c:scaling>
          <c:orientation val="minMax"/>
        </c:scaling>
        <c:axPos val="l"/>
        <c:majorGridlines/>
        <c:numFmt formatCode="#,##0" sourceLinked="1"/>
        <c:tickLblPos val="nextTo"/>
        <c:crossAx val="142536704"/>
        <c:crosses val="autoZero"/>
        <c:crossBetween val="between"/>
        <c:majorUnit val="10000"/>
      </c:valAx>
    </c:plotArea>
    <c:legend>
      <c:legendPos val="r"/>
      <c:layout/>
    </c:legend>
    <c:plotVisOnly val="1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plotArea>
      <c:layout/>
      <c:lineChart>
        <c:grouping val="standard"/>
        <c:ser>
          <c:idx val="0"/>
          <c:order val="0"/>
          <c:tx>
            <c:v>3NF</c:v>
          </c:tx>
          <c:marker>
            <c:symbol val="circle"/>
            <c:size val="7"/>
          </c:marker>
          <c:cat>
            <c:strRef>
              <c:f>'Increasing rows (low-end)'!$L$2:$L$6</c:f>
              <c:strCache>
                <c:ptCount val="5"/>
                <c:pt idx="0">
                  <c:v>200k</c:v>
                </c:pt>
                <c:pt idx="1">
                  <c:v>400k</c:v>
                </c:pt>
                <c:pt idx="2">
                  <c:v>600k</c:v>
                </c:pt>
                <c:pt idx="3">
                  <c:v>800k</c:v>
                </c:pt>
                <c:pt idx="4">
                  <c:v>1000k</c:v>
                </c:pt>
              </c:strCache>
            </c:strRef>
          </c:cat>
          <c:val>
            <c:numRef>
              <c:f>'Increasing rows (low-end)'!$G$2:$G$6</c:f>
              <c:numCache>
                <c:formatCode>#,##0</c:formatCode>
                <c:ptCount val="5"/>
                <c:pt idx="0">
                  <c:v>22683</c:v>
                </c:pt>
                <c:pt idx="1">
                  <c:v>48220</c:v>
                </c:pt>
                <c:pt idx="2">
                  <c:v>81220</c:v>
                </c:pt>
                <c:pt idx="3">
                  <c:v>144003</c:v>
                </c:pt>
                <c:pt idx="4">
                  <c:v>198203</c:v>
                </c:pt>
              </c:numCache>
            </c:numRef>
          </c:val>
        </c:ser>
        <c:ser>
          <c:idx val="1"/>
          <c:order val="1"/>
          <c:tx>
            <c:v>Anchor model</c:v>
          </c:tx>
          <c:cat>
            <c:strRef>
              <c:f>'Increasing rows (low-end)'!$L$2:$L$6</c:f>
              <c:strCache>
                <c:ptCount val="5"/>
                <c:pt idx="0">
                  <c:v>200k</c:v>
                </c:pt>
                <c:pt idx="1">
                  <c:v>400k</c:v>
                </c:pt>
                <c:pt idx="2">
                  <c:v>600k</c:v>
                </c:pt>
                <c:pt idx="3">
                  <c:v>800k</c:v>
                </c:pt>
                <c:pt idx="4">
                  <c:v>1000k</c:v>
                </c:pt>
              </c:strCache>
            </c:strRef>
          </c:cat>
          <c:val>
            <c:numRef>
              <c:f>'Increasing rows (low-end)'!$G$7:$G$11</c:f>
              <c:numCache>
                <c:formatCode>#,##0</c:formatCode>
                <c:ptCount val="5"/>
                <c:pt idx="0">
                  <c:v>29036</c:v>
                </c:pt>
                <c:pt idx="1">
                  <c:v>61610</c:v>
                </c:pt>
                <c:pt idx="2">
                  <c:v>91913</c:v>
                </c:pt>
                <c:pt idx="3">
                  <c:v>125163</c:v>
                </c:pt>
                <c:pt idx="4">
                  <c:v>158560</c:v>
                </c:pt>
              </c:numCache>
            </c:numRef>
          </c:val>
        </c:ser>
        <c:marker val="1"/>
        <c:axId val="156992640"/>
        <c:axId val="43298816"/>
      </c:lineChart>
      <c:catAx>
        <c:axId val="156992640"/>
        <c:scaling>
          <c:orientation val="minMax"/>
        </c:scaling>
        <c:axPos val="b"/>
        <c:numFmt formatCode="#,##0" sourceLinked="1"/>
        <c:tickLblPos val="nextTo"/>
        <c:txPr>
          <a:bodyPr rot="0" vert="horz"/>
          <a:lstStyle/>
          <a:p>
            <a:pPr>
              <a:defRPr/>
            </a:pPr>
            <a:endParaRPr lang="sv-SE"/>
          </a:p>
        </c:txPr>
        <c:crossAx val="43298816"/>
        <c:crosses val="autoZero"/>
        <c:auto val="1"/>
        <c:lblAlgn val="ctr"/>
        <c:lblOffset val="100"/>
        <c:tickMarkSkip val="1"/>
      </c:catAx>
      <c:valAx>
        <c:axId val="43298816"/>
        <c:scaling>
          <c:orientation val="minMax"/>
          <c:max val="200000"/>
          <c:min val="0"/>
        </c:scaling>
        <c:axPos val="l"/>
        <c:majorGridlines/>
        <c:numFmt formatCode="#,##0" sourceLinked="1"/>
        <c:tickLblPos val="nextTo"/>
        <c:crossAx val="156992640"/>
        <c:crosses val="autoZero"/>
        <c:crossBetween val="between"/>
        <c:majorUnit val="100000"/>
      </c:valAx>
    </c:plotArea>
    <c:legend>
      <c:legendPos val="r"/>
      <c:layout/>
    </c:legend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v-SE"/>
  <c:chart>
    <c:plotArea>
      <c:layout/>
      <c:lineChart>
        <c:grouping val="standard"/>
        <c:ser>
          <c:idx val="0"/>
          <c:order val="0"/>
          <c:tx>
            <c:v>Anchor/3NF - group by 1 attribute</c:v>
          </c:tx>
          <c:cat>
            <c:strRef>
              <c:f>'Increasing rows (low-end)'!$L$2:$L$6</c:f>
              <c:strCache>
                <c:ptCount val="5"/>
                <c:pt idx="0">
                  <c:v>200k</c:v>
                </c:pt>
                <c:pt idx="1">
                  <c:v>400k</c:v>
                </c:pt>
                <c:pt idx="2">
                  <c:v>600k</c:v>
                </c:pt>
                <c:pt idx="3">
                  <c:v>800k</c:v>
                </c:pt>
                <c:pt idx="4">
                  <c:v>1000k</c:v>
                </c:pt>
              </c:strCache>
            </c:strRef>
          </c:cat>
          <c:val>
            <c:numRef>
              <c:f>'Increasing rows (low-end)'!$J$2:$J$6</c:f>
              <c:numCache>
                <c:formatCode>0%</c:formatCode>
                <c:ptCount val="5"/>
                <c:pt idx="0">
                  <c:v>1.2800775911475555</c:v>
                </c:pt>
                <c:pt idx="1">
                  <c:v>1.277685607631688</c:v>
                </c:pt>
                <c:pt idx="2">
                  <c:v>1.1316547648362472</c:v>
                </c:pt>
                <c:pt idx="3">
                  <c:v>0.86916939230432699</c:v>
                </c:pt>
                <c:pt idx="4">
                  <c:v>0.79998789120245406</c:v>
                </c:pt>
              </c:numCache>
            </c:numRef>
          </c:val>
        </c:ser>
        <c:ser>
          <c:idx val="1"/>
          <c:order val="1"/>
          <c:tx>
            <c:v>Anchor/3NF - group by 2 attributes</c:v>
          </c:tx>
          <c:val>
            <c:numRef>
              <c:f>'Increasing rows (low-end)'!$J$12:$J$16</c:f>
              <c:numCache>
                <c:formatCode>0%</c:formatCode>
                <c:ptCount val="5"/>
                <c:pt idx="0">
                  <c:v>2.7477782479898436</c:v>
                </c:pt>
                <c:pt idx="1">
                  <c:v>2.7644901897716307</c:v>
                </c:pt>
                <c:pt idx="2">
                  <c:v>2.2277701490274047</c:v>
                </c:pt>
                <c:pt idx="3">
                  <c:v>1.8835628688964408</c:v>
                </c:pt>
                <c:pt idx="4">
                  <c:v>1.9194416741982734</c:v>
                </c:pt>
              </c:numCache>
            </c:numRef>
          </c:val>
        </c:ser>
        <c:marker val="1"/>
        <c:axId val="139568256"/>
        <c:axId val="141234944"/>
      </c:lineChart>
      <c:catAx>
        <c:axId val="139568256"/>
        <c:scaling>
          <c:orientation val="minMax"/>
        </c:scaling>
        <c:axPos val="b"/>
        <c:tickLblPos val="nextTo"/>
        <c:crossAx val="141234944"/>
        <c:crossesAt val="0"/>
        <c:auto val="1"/>
        <c:lblAlgn val="ctr"/>
        <c:lblOffset val="100"/>
      </c:catAx>
      <c:valAx>
        <c:axId val="141234944"/>
        <c:scaling>
          <c:orientation val="minMax"/>
        </c:scaling>
        <c:axPos val="l"/>
        <c:majorGridlines/>
        <c:numFmt formatCode="0%" sourceLinked="1"/>
        <c:tickLblPos val="nextTo"/>
        <c:crossAx val="139568256"/>
        <c:crosses val="autoZero"/>
        <c:crossBetween val="between"/>
      </c:valAx>
    </c:plotArea>
    <c:legend>
      <c:legendPos val="r"/>
      <c:layout/>
    </c:legend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22</xdr:row>
      <xdr:rowOff>0</xdr:rowOff>
    </xdr:from>
    <xdr:to>
      <xdr:col>6</xdr:col>
      <xdr:colOff>590550</xdr:colOff>
      <xdr:row>36</xdr:row>
      <xdr:rowOff>76200</xdr:rowOff>
    </xdr:to>
    <xdr:graphicFrame macro="">
      <xdr:nvGraphicFramePr>
        <xdr:cNvPr id="5" name="Diagra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85725</xdr:colOff>
      <xdr:row>21</xdr:row>
      <xdr:rowOff>123825</xdr:rowOff>
    </xdr:from>
    <xdr:to>
      <xdr:col>13</xdr:col>
      <xdr:colOff>47625</xdr:colOff>
      <xdr:row>36</xdr:row>
      <xdr:rowOff>9525</xdr:rowOff>
    </xdr:to>
    <xdr:graphicFrame macro="">
      <xdr:nvGraphicFramePr>
        <xdr:cNvPr id="6" name="Diagra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21</xdr:row>
      <xdr:rowOff>171450</xdr:rowOff>
    </xdr:from>
    <xdr:to>
      <xdr:col>6</xdr:col>
      <xdr:colOff>647700</xdr:colOff>
      <xdr:row>36</xdr:row>
      <xdr:rowOff>57150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542925</xdr:colOff>
      <xdr:row>21</xdr:row>
      <xdr:rowOff>171450</xdr:rowOff>
    </xdr:from>
    <xdr:to>
      <xdr:col>13</xdr:col>
      <xdr:colOff>352425</xdr:colOff>
      <xdr:row>36</xdr:row>
      <xdr:rowOff>57150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1" displayName="Tabell1" ref="A1:I21" totalsRowShown="0" headerRowDxfId="10">
  <autoFilter ref="A1:I21"/>
  <sortState ref="A2:I21">
    <sortCondition ref="F1:F21"/>
  </sortState>
  <tableColumns count="9">
    <tableColumn id="1" name="Model"/>
    <tableColumn id="2" name="Anchors" dataDxfId="18"/>
    <tableColumn id="3" name="Attributes" dataDxfId="17"/>
    <tableColumn id="4" name="Rows" dataDxfId="16"/>
    <tableColumn id="5" name="Iterations" dataDxfId="15"/>
    <tableColumn id="6" name="Grouping" dataDxfId="14"/>
    <tableColumn id="7" name="Duration" dataDxfId="13"/>
    <tableColumn id="8" name="Average query" dataDxfId="12">
      <calculatedColumnFormula>G2/E2/1000</calculatedColumnFormula>
    </tableColumn>
    <tableColumn id="9" name="Rows per second" dataDxfId="11">
      <calculatedColumnFormula>D2/G2*1000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l2" displayName="Tabell2" ref="A1:J21" totalsRowShown="0" headerRowDxfId="1">
  <autoFilter ref="A1:J21">
    <filterColumn colId="9"/>
  </autoFilter>
  <sortState ref="A2:I21">
    <sortCondition ref="F1:F21"/>
  </sortState>
  <tableColumns count="10">
    <tableColumn id="1" name="Model"/>
    <tableColumn id="2" name="Anchors" dataDxfId="9"/>
    <tableColumn id="3" name="Attributes" dataDxfId="8"/>
    <tableColumn id="4" name="Rows" dataDxfId="7"/>
    <tableColumn id="5" name="Iterations" dataDxfId="6"/>
    <tableColumn id="6" name="Grouping" dataDxfId="5"/>
    <tableColumn id="7" name="Duration" dataDxfId="4"/>
    <tableColumn id="8" name="Average query" dataDxfId="3">
      <calculatedColumnFormula>G2/E2/1000</calculatedColumnFormula>
    </tableColumn>
    <tableColumn id="9" name="Rows per second" dataDxfId="2">
      <calculatedColumnFormula>D2/G2*1000</calculatedColumnFormula>
    </tableColumn>
    <tableColumn id="10" name="Kolumn1" dataDxfId="0">
      <calculatedColumnFormula>G7/Tabell2[[#This Row],[Duration]]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workbookViewId="0">
      <selection activeCell="N17" sqref="N17"/>
    </sheetView>
  </sheetViews>
  <sheetFormatPr defaultRowHeight="15"/>
  <cols>
    <col min="1" max="1" width="9" customWidth="1"/>
    <col min="2" max="2" width="10.28515625" customWidth="1"/>
    <col min="3" max="3" width="12.140625" customWidth="1"/>
    <col min="4" max="4" width="7.85546875" customWidth="1"/>
    <col min="5" max="5" width="11.7109375" customWidth="1"/>
    <col min="6" max="6" width="11.42578125" customWidth="1"/>
    <col min="7" max="7" width="10.85546875" customWidth="1"/>
    <col min="8" max="8" width="16" customWidth="1"/>
    <col min="9" max="9" width="18" customWidth="1"/>
    <col min="10" max="10" width="7.7109375" bestFit="1" customWidth="1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9</v>
      </c>
      <c r="I1" s="1" t="s">
        <v>10</v>
      </c>
    </row>
    <row r="2" spans="1:10">
      <c r="A2" t="s">
        <v>8</v>
      </c>
      <c r="B2" s="3">
        <v>2</v>
      </c>
      <c r="C2" s="3">
        <v>10</v>
      </c>
      <c r="D2" s="3">
        <v>100000</v>
      </c>
      <c r="E2" s="3">
        <v>10</v>
      </c>
      <c r="F2" s="3">
        <v>1</v>
      </c>
      <c r="G2" s="3">
        <v>8906</v>
      </c>
      <c r="H2" s="2">
        <f>G2/E2/1000</f>
        <v>0.89060000000000006</v>
      </c>
      <c r="I2" s="3">
        <f>D2/G2*1000</f>
        <v>11228.385358185493</v>
      </c>
    </row>
    <row r="3" spans="1:10">
      <c r="A3" t="s">
        <v>8</v>
      </c>
      <c r="B3" s="3">
        <v>2</v>
      </c>
      <c r="C3" s="3">
        <v>20</v>
      </c>
      <c r="D3" s="3">
        <v>100000</v>
      </c>
      <c r="E3" s="3">
        <v>10</v>
      </c>
      <c r="F3" s="3">
        <v>1</v>
      </c>
      <c r="G3" s="3">
        <v>10583</v>
      </c>
      <c r="H3" s="2">
        <f>G3/E3/1000</f>
        <v>1.0583</v>
      </c>
      <c r="I3" s="3">
        <f>D3/G3*1000</f>
        <v>9449.116507606539</v>
      </c>
      <c r="J3" s="4">
        <f>G2/G3 - 1</f>
        <v>-0.15846168383256165</v>
      </c>
    </row>
    <row r="4" spans="1:10">
      <c r="A4" t="s">
        <v>8</v>
      </c>
      <c r="B4" s="3">
        <v>2</v>
      </c>
      <c r="C4" s="3">
        <v>30</v>
      </c>
      <c r="D4" s="3">
        <v>100000</v>
      </c>
      <c r="E4" s="3">
        <v>10</v>
      </c>
      <c r="F4" s="3">
        <v>1</v>
      </c>
      <c r="G4" s="3">
        <v>20993</v>
      </c>
      <c r="H4" s="2">
        <f>G4/E4/1000</f>
        <v>2.0993000000000004</v>
      </c>
      <c r="I4" s="3">
        <f>D4/G4*1000</f>
        <v>4763.4925927690183</v>
      </c>
    </row>
    <row r="5" spans="1:10">
      <c r="A5" t="s">
        <v>8</v>
      </c>
      <c r="B5" s="3">
        <v>2</v>
      </c>
      <c r="C5" s="3">
        <v>40</v>
      </c>
      <c r="D5" s="3">
        <v>100000</v>
      </c>
      <c r="E5" s="3">
        <v>10</v>
      </c>
      <c r="F5" s="3">
        <v>1</v>
      </c>
      <c r="G5" s="3">
        <v>20080</v>
      </c>
      <c r="H5" s="2">
        <f>G5/E5/1000</f>
        <v>2.008</v>
      </c>
      <c r="I5" s="3">
        <f>D5/G5*1000</f>
        <v>4980.0796812749004</v>
      </c>
      <c r="J5" s="4">
        <f>G4/G5 - 1</f>
        <v>4.5468127490039922E-2</v>
      </c>
    </row>
    <row r="6" spans="1:10">
      <c r="A6" t="s">
        <v>8</v>
      </c>
      <c r="B6" s="3">
        <v>2</v>
      </c>
      <c r="C6" s="3">
        <v>50</v>
      </c>
      <c r="D6" s="3">
        <v>100000</v>
      </c>
      <c r="E6" s="3">
        <v>10</v>
      </c>
      <c r="F6" s="3">
        <v>1</v>
      </c>
      <c r="G6" s="3">
        <v>25033</v>
      </c>
      <c r="H6" s="2">
        <f>G6/E6/1000</f>
        <v>2.5033000000000003</v>
      </c>
      <c r="I6" s="3">
        <f>D6/G6*1000</f>
        <v>3994.7269604122557</v>
      </c>
    </row>
    <row r="7" spans="1:10">
      <c r="A7" t="s">
        <v>7</v>
      </c>
      <c r="B7" s="3">
        <v>2</v>
      </c>
      <c r="C7" s="3">
        <v>10</v>
      </c>
      <c r="D7" s="3">
        <v>100000</v>
      </c>
      <c r="E7" s="3">
        <v>10</v>
      </c>
      <c r="F7" s="3">
        <v>1</v>
      </c>
      <c r="G7" s="3">
        <v>13826</v>
      </c>
      <c r="H7" s="2">
        <f>G7/E7/1000</f>
        <v>1.3825999999999998</v>
      </c>
      <c r="I7" s="3">
        <f>D7/G7*1000</f>
        <v>7232.7498915087517</v>
      </c>
      <c r="J7" s="4">
        <f>G6/G7 - 1</f>
        <v>0.81057428034138579</v>
      </c>
    </row>
    <row r="8" spans="1:10">
      <c r="A8" t="s">
        <v>7</v>
      </c>
      <c r="B8" s="3">
        <v>2</v>
      </c>
      <c r="C8" s="3">
        <v>20</v>
      </c>
      <c r="D8" s="3">
        <v>100000</v>
      </c>
      <c r="E8" s="3">
        <v>10</v>
      </c>
      <c r="F8" s="3">
        <v>1</v>
      </c>
      <c r="G8" s="3">
        <v>14190</v>
      </c>
      <c r="H8" s="2">
        <f>G8/E8/1000</f>
        <v>1.419</v>
      </c>
      <c r="I8" s="3">
        <f>D8/G8*1000</f>
        <v>7047.2163495419309</v>
      </c>
    </row>
    <row r="9" spans="1:10">
      <c r="A9" t="s">
        <v>7</v>
      </c>
      <c r="B9" s="3">
        <v>2</v>
      </c>
      <c r="C9" s="3">
        <v>30</v>
      </c>
      <c r="D9" s="3">
        <v>100000</v>
      </c>
      <c r="E9" s="3">
        <v>10</v>
      </c>
      <c r="F9" s="3">
        <v>1</v>
      </c>
      <c r="G9" s="3">
        <v>14443</v>
      </c>
      <c r="H9" s="2">
        <f>G9/E9/1000</f>
        <v>1.4442999999999999</v>
      </c>
      <c r="I9" s="3">
        <f>D9/G9*1000</f>
        <v>6923.769300006923</v>
      </c>
      <c r="J9" s="4">
        <f>G8/G9 - 1</f>
        <v>-1.7517136329017524E-2</v>
      </c>
    </row>
    <row r="10" spans="1:10">
      <c r="A10" t="s">
        <v>7</v>
      </c>
      <c r="B10" s="3">
        <v>2</v>
      </c>
      <c r="C10" s="3">
        <v>40</v>
      </c>
      <c r="D10" s="3">
        <v>100000</v>
      </c>
      <c r="E10" s="3">
        <v>10</v>
      </c>
      <c r="F10" s="3">
        <v>1</v>
      </c>
      <c r="G10" s="3">
        <v>14443</v>
      </c>
      <c r="H10" s="2">
        <f>G10/E10/1000</f>
        <v>1.4442999999999999</v>
      </c>
      <c r="I10" s="3">
        <f>D10/G10*1000</f>
        <v>6923.769300006923</v>
      </c>
    </row>
    <row r="11" spans="1:10">
      <c r="A11" t="s">
        <v>7</v>
      </c>
      <c r="B11" s="3">
        <v>2</v>
      </c>
      <c r="C11" s="3">
        <v>50</v>
      </c>
      <c r="D11" s="3">
        <v>100000</v>
      </c>
      <c r="E11" s="3">
        <v>10</v>
      </c>
      <c r="F11" s="3">
        <v>1</v>
      </c>
      <c r="G11" s="3">
        <v>13800</v>
      </c>
      <c r="H11" s="2">
        <f>G11/E11/1000</f>
        <v>1.38</v>
      </c>
      <c r="I11" s="3">
        <f>D11/G11*1000</f>
        <v>7246.376811594203</v>
      </c>
      <c r="J11" s="4">
        <f>G10/G11 - 1</f>
        <v>4.6594202898550652E-2</v>
      </c>
    </row>
    <row r="12" spans="1:10">
      <c r="A12" t="s">
        <v>8</v>
      </c>
      <c r="B12" s="3">
        <v>2</v>
      </c>
      <c r="C12" s="3">
        <v>10</v>
      </c>
      <c r="D12" s="3">
        <v>100000</v>
      </c>
      <c r="E12" s="3">
        <v>10</v>
      </c>
      <c r="F12" s="3">
        <v>2</v>
      </c>
      <c r="G12" s="3">
        <v>9616</v>
      </c>
      <c r="H12" s="2">
        <f>G12/E12/1000</f>
        <v>0.96160000000000001</v>
      </c>
      <c r="I12" s="3">
        <f>D12/G12*1000</f>
        <v>10399.334442595673</v>
      </c>
    </row>
    <row r="13" spans="1:10">
      <c r="A13" t="s">
        <v>8</v>
      </c>
      <c r="B13" s="3">
        <v>2</v>
      </c>
      <c r="C13" s="3">
        <v>20</v>
      </c>
      <c r="D13" s="3">
        <v>100000</v>
      </c>
      <c r="E13" s="3">
        <v>10</v>
      </c>
      <c r="F13" s="3">
        <v>2</v>
      </c>
      <c r="G13" s="3">
        <v>19986</v>
      </c>
      <c r="H13" s="2">
        <f>G13/E13/1000</f>
        <v>1.9985999999999999</v>
      </c>
      <c r="I13" s="3">
        <f>D13/G13*1000</f>
        <v>5003.5024517162019</v>
      </c>
      <c r="J13" s="4">
        <f>G12/G13 - 1</f>
        <v>-0.51886320424297006</v>
      </c>
    </row>
    <row r="14" spans="1:10">
      <c r="A14" t="s">
        <v>8</v>
      </c>
      <c r="B14" s="3">
        <v>2</v>
      </c>
      <c r="C14" s="3">
        <v>30</v>
      </c>
      <c r="D14" s="3">
        <v>100000</v>
      </c>
      <c r="E14" s="3">
        <v>10</v>
      </c>
      <c r="F14" s="3">
        <v>2</v>
      </c>
      <c r="G14" s="3">
        <v>27270</v>
      </c>
      <c r="H14" s="2">
        <f>G14/E14/1000</f>
        <v>2.7269999999999999</v>
      </c>
      <c r="I14" s="3">
        <f>D14/G14*1000</f>
        <v>3667.0333700036672</v>
      </c>
    </row>
    <row r="15" spans="1:10">
      <c r="A15" t="s">
        <v>8</v>
      </c>
      <c r="B15" s="3">
        <v>2</v>
      </c>
      <c r="C15" s="3">
        <v>40</v>
      </c>
      <c r="D15" s="3">
        <v>100000</v>
      </c>
      <c r="E15" s="3">
        <v>10</v>
      </c>
      <c r="F15" s="3">
        <v>2</v>
      </c>
      <c r="G15" s="3">
        <v>31196</v>
      </c>
      <c r="H15" s="2">
        <f>G15/E15/1000</f>
        <v>3.1195999999999997</v>
      </c>
      <c r="I15" s="3">
        <f>D15/G15*1000</f>
        <v>3205.5391716886779</v>
      </c>
      <c r="J15" s="4">
        <f>G14/G15 - 1</f>
        <v>-0.12584946788049745</v>
      </c>
    </row>
    <row r="16" spans="1:10">
      <c r="A16" t="s">
        <v>8</v>
      </c>
      <c r="B16" s="3">
        <v>2</v>
      </c>
      <c r="C16" s="3">
        <v>50</v>
      </c>
      <c r="D16" s="3">
        <v>100000</v>
      </c>
      <c r="E16" s="3">
        <v>10</v>
      </c>
      <c r="F16" s="3">
        <v>2</v>
      </c>
      <c r="G16" s="3">
        <v>34550</v>
      </c>
      <c r="H16" s="2">
        <f>G16/E16/1000</f>
        <v>3.4550000000000001</v>
      </c>
      <c r="I16" s="3">
        <f>D16/G16*1000</f>
        <v>2894.3560057887121</v>
      </c>
    </row>
    <row r="17" spans="1:10">
      <c r="A17" t="s">
        <v>7</v>
      </c>
      <c r="B17" s="3">
        <v>2</v>
      </c>
      <c r="C17" s="3">
        <v>10</v>
      </c>
      <c r="D17" s="3">
        <v>100000</v>
      </c>
      <c r="E17" s="3">
        <v>10</v>
      </c>
      <c r="F17" s="3">
        <v>2</v>
      </c>
      <c r="G17" s="3">
        <v>30126</v>
      </c>
      <c r="H17" s="2">
        <f>G17/E17/1000</f>
        <v>3.0125999999999999</v>
      </c>
      <c r="I17" s="3">
        <f>D17/G17*1000</f>
        <v>3319.3918874062269</v>
      </c>
      <c r="J17" s="4">
        <f>G16/G17 - 1</f>
        <v>0.14684989709885143</v>
      </c>
    </row>
    <row r="18" spans="1:10">
      <c r="A18" t="s">
        <v>7</v>
      </c>
      <c r="B18" s="3">
        <v>2</v>
      </c>
      <c r="C18" s="3">
        <v>20</v>
      </c>
      <c r="D18" s="3">
        <v>100000</v>
      </c>
      <c r="E18" s="3">
        <v>10</v>
      </c>
      <c r="F18" s="3">
        <v>2</v>
      </c>
      <c r="G18" s="3">
        <v>30680</v>
      </c>
      <c r="H18" s="2">
        <f>G18/E18/1000</f>
        <v>3.0680000000000001</v>
      </c>
      <c r="I18" s="3">
        <f>D18/G18*1000</f>
        <v>3259.4524119947851</v>
      </c>
    </row>
    <row r="19" spans="1:10">
      <c r="A19" t="s">
        <v>7</v>
      </c>
      <c r="B19" s="3">
        <v>2</v>
      </c>
      <c r="C19" s="3">
        <v>30</v>
      </c>
      <c r="D19" s="3">
        <v>100000</v>
      </c>
      <c r="E19" s="3">
        <v>10</v>
      </c>
      <c r="F19" s="3">
        <v>2</v>
      </c>
      <c r="G19" s="3">
        <v>29870</v>
      </c>
      <c r="H19" s="2">
        <f>G19/E19/1000</f>
        <v>2.9870000000000001</v>
      </c>
      <c r="I19" s="3">
        <f>D19/G19*1000</f>
        <v>3347.8406427854034</v>
      </c>
      <c r="J19" s="4">
        <f>G18/G19 - 1</f>
        <v>2.7117509206561863E-2</v>
      </c>
    </row>
    <row r="20" spans="1:10">
      <c r="A20" t="s">
        <v>7</v>
      </c>
      <c r="B20" s="3">
        <v>2</v>
      </c>
      <c r="C20" s="3">
        <v>40</v>
      </c>
      <c r="D20" s="3">
        <v>100000</v>
      </c>
      <c r="E20" s="3">
        <v>10</v>
      </c>
      <c r="F20" s="3">
        <v>2</v>
      </c>
      <c r="G20" s="3">
        <v>31773</v>
      </c>
      <c r="H20" s="2">
        <f>G20/E20/1000</f>
        <v>3.1773000000000002</v>
      </c>
      <c r="I20" s="3">
        <f>D20/G20*1000</f>
        <v>3147.3263462688446</v>
      </c>
    </row>
    <row r="21" spans="1:10">
      <c r="A21" t="s">
        <v>7</v>
      </c>
      <c r="B21" s="3">
        <v>2</v>
      </c>
      <c r="C21" s="3">
        <v>50</v>
      </c>
      <c r="D21" s="3">
        <v>100000</v>
      </c>
      <c r="E21" s="3">
        <v>10</v>
      </c>
      <c r="F21" s="3">
        <v>2</v>
      </c>
      <c r="G21" s="3">
        <v>30806</v>
      </c>
      <c r="H21" s="2">
        <f>G21/E21/1000</f>
        <v>3.0806</v>
      </c>
      <c r="I21" s="3">
        <f>D21/G21*1000</f>
        <v>3246.1208855417776</v>
      </c>
      <c r="J21" s="4">
        <f>G20/G21 - 1</f>
        <v>3.1389988963189008E-2</v>
      </c>
    </row>
    <row r="22" spans="1:10">
      <c r="B22" s="3"/>
      <c r="C22" s="3"/>
      <c r="D22" s="3"/>
      <c r="E22" s="3"/>
      <c r="F22" s="3"/>
      <c r="G22" s="3"/>
      <c r="H22" s="2"/>
      <c r="I22" s="3"/>
    </row>
    <row r="23" spans="1:10">
      <c r="B23" s="3"/>
      <c r="C23" s="3"/>
      <c r="D23" s="3"/>
      <c r="E23" s="3"/>
      <c r="F23" s="3"/>
      <c r="G23" s="3"/>
      <c r="H23" s="2"/>
      <c r="I23" s="3"/>
      <c r="J23" s="4"/>
    </row>
    <row r="24" spans="1:10">
      <c r="B24" s="3"/>
      <c r="C24" s="3"/>
      <c r="D24" s="3"/>
      <c r="E24" s="3"/>
      <c r="F24" s="3"/>
      <c r="G24" s="3"/>
      <c r="H24" s="2"/>
      <c r="I24" s="3"/>
    </row>
    <row r="25" spans="1:10">
      <c r="B25" s="3"/>
      <c r="C25" s="3"/>
      <c r="D25" s="3"/>
      <c r="E25" s="3"/>
      <c r="F25" s="3"/>
      <c r="G25" s="3"/>
      <c r="H25" s="2"/>
      <c r="I25" s="3"/>
      <c r="J25" s="4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L25"/>
  <sheetViews>
    <sheetView workbookViewId="0">
      <selection activeCell="N16" sqref="N16"/>
    </sheetView>
  </sheetViews>
  <sheetFormatPr defaultRowHeight="15"/>
  <cols>
    <col min="1" max="1" width="9" customWidth="1"/>
    <col min="2" max="2" width="10.28515625" customWidth="1"/>
    <col min="3" max="3" width="12.140625" customWidth="1"/>
    <col min="4" max="4" width="8.85546875" bestFit="1" customWidth="1"/>
    <col min="5" max="5" width="11.7109375" customWidth="1"/>
    <col min="6" max="6" width="11.42578125" customWidth="1"/>
    <col min="7" max="7" width="10.85546875" customWidth="1"/>
    <col min="8" max="8" width="16" customWidth="1"/>
    <col min="9" max="9" width="18" customWidth="1"/>
    <col min="10" max="10" width="10" customWidth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9</v>
      </c>
      <c r="I1" s="1" t="s">
        <v>10</v>
      </c>
      <c r="J1" s="1" t="s">
        <v>16</v>
      </c>
    </row>
    <row r="2" spans="1:12">
      <c r="A2" t="s">
        <v>8</v>
      </c>
      <c r="B2" s="3">
        <v>2</v>
      </c>
      <c r="C2" s="3">
        <v>10</v>
      </c>
      <c r="D2" s="3">
        <v>200000</v>
      </c>
      <c r="E2" s="3">
        <v>10</v>
      </c>
      <c r="F2" s="3">
        <v>1</v>
      </c>
      <c r="G2" s="3">
        <v>22683</v>
      </c>
      <c r="H2" s="2">
        <f>G2/E2/1000</f>
        <v>2.2683</v>
      </c>
      <c r="I2" s="3">
        <f>D2/G2*1000</f>
        <v>8817.1758585724983</v>
      </c>
      <c r="J2" s="4">
        <f>G7/Tabell2[[#This Row],[Duration]]</f>
        <v>1.2800775911475555</v>
      </c>
      <c r="L2" t="s">
        <v>11</v>
      </c>
    </row>
    <row r="3" spans="1:12">
      <c r="A3" t="s">
        <v>8</v>
      </c>
      <c r="B3" s="3">
        <v>2</v>
      </c>
      <c r="C3" s="3">
        <v>10</v>
      </c>
      <c r="D3" s="3">
        <v>400000</v>
      </c>
      <c r="E3" s="3">
        <v>10</v>
      </c>
      <c r="F3" s="3">
        <v>1</v>
      </c>
      <c r="G3" s="3">
        <v>48220</v>
      </c>
      <c r="H3" s="2">
        <f>G3/E3/1000</f>
        <v>4.8220000000000001</v>
      </c>
      <c r="I3" s="3">
        <f>D3/G3*1000</f>
        <v>8295.31314807134</v>
      </c>
      <c r="J3" s="4">
        <f>G8/Tabell2[[#This Row],[Duration]]</f>
        <v>1.277685607631688</v>
      </c>
      <c r="L3" t="s">
        <v>12</v>
      </c>
    </row>
    <row r="4" spans="1:12">
      <c r="A4" t="s">
        <v>8</v>
      </c>
      <c r="B4" s="3">
        <v>2</v>
      </c>
      <c r="C4" s="3">
        <v>10</v>
      </c>
      <c r="D4" s="3">
        <v>600000</v>
      </c>
      <c r="E4" s="3">
        <v>10</v>
      </c>
      <c r="F4" s="3">
        <v>1</v>
      </c>
      <c r="G4" s="3">
        <v>81220</v>
      </c>
      <c r="H4" s="2">
        <f>G4/E4/1000</f>
        <v>8.1219999999999999</v>
      </c>
      <c r="I4" s="3">
        <f>D4/G4*1000</f>
        <v>7387.3430189608471</v>
      </c>
      <c r="J4" s="4">
        <f>G9/Tabell2[[#This Row],[Duration]]</f>
        <v>1.1316547648362472</v>
      </c>
      <c r="L4" t="s">
        <v>13</v>
      </c>
    </row>
    <row r="5" spans="1:12">
      <c r="A5" t="s">
        <v>8</v>
      </c>
      <c r="B5" s="3">
        <v>2</v>
      </c>
      <c r="C5" s="3">
        <v>10</v>
      </c>
      <c r="D5" s="3">
        <v>800000</v>
      </c>
      <c r="E5" s="3">
        <v>10</v>
      </c>
      <c r="F5" s="3">
        <v>1</v>
      </c>
      <c r="G5" s="3">
        <v>144003</v>
      </c>
      <c r="H5" s="2">
        <f>G5/E5/1000</f>
        <v>14.4003</v>
      </c>
      <c r="I5" s="3">
        <f>D5/G5*1000</f>
        <v>5555.4398172260298</v>
      </c>
      <c r="J5" s="4">
        <f>G10/Tabell2[[#This Row],[Duration]]</f>
        <v>0.86916939230432699</v>
      </c>
      <c r="L5" t="s">
        <v>14</v>
      </c>
    </row>
    <row r="6" spans="1:12">
      <c r="A6" t="s">
        <v>8</v>
      </c>
      <c r="B6" s="3">
        <v>2</v>
      </c>
      <c r="C6" s="3">
        <v>10</v>
      </c>
      <c r="D6" s="3">
        <v>1000000</v>
      </c>
      <c r="E6" s="3">
        <v>10</v>
      </c>
      <c r="F6" s="3">
        <v>1</v>
      </c>
      <c r="G6" s="3">
        <v>198203</v>
      </c>
      <c r="H6" s="2">
        <f>G6/E6/1000</f>
        <v>19.8203</v>
      </c>
      <c r="I6" s="3">
        <f>D6/G6*1000</f>
        <v>5045.3323108126515</v>
      </c>
      <c r="J6" s="4">
        <f>G11/Tabell2[[#This Row],[Duration]]</f>
        <v>0.79998789120245406</v>
      </c>
      <c r="L6" t="s">
        <v>15</v>
      </c>
    </row>
    <row r="7" spans="1:12">
      <c r="A7" t="s">
        <v>7</v>
      </c>
      <c r="B7" s="3">
        <v>2</v>
      </c>
      <c r="C7" s="3">
        <v>10</v>
      </c>
      <c r="D7" s="3">
        <v>200000</v>
      </c>
      <c r="E7" s="3">
        <v>10</v>
      </c>
      <c r="F7" s="3">
        <v>1</v>
      </c>
      <c r="G7" s="3">
        <v>29036</v>
      </c>
      <c r="H7" s="2">
        <f>G7/E7/1000</f>
        <v>2.9036</v>
      </c>
      <c r="I7" s="3">
        <f>D7/G7*1000</f>
        <v>6888.0011020801767</v>
      </c>
      <c r="J7" s="3"/>
    </row>
    <row r="8" spans="1:12">
      <c r="A8" t="s">
        <v>7</v>
      </c>
      <c r="B8" s="3">
        <v>2</v>
      </c>
      <c r="C8" s="3">
        <v>10</v>
      </c>
      <c r="D8" s="3">
        <v>400000</v>
      </c>
      <c r="E8" s="3">
        <v>10</v>
      </c>
      <c r="F8" s="3">
        <v>1</v>
      </c>
      <c r="G8" s="3">
        <v>61610</v>
      </c>
      <c r="H8" s="2">
        <f>G8/E8/1000</f>
        <v>6.1609999999999996</v>
      </c>
      <c r="I8" s="3">
        <f>D8/G8*1000</f>
        <v>6492.4525239409186</v>
      </c>
      <c r="J8" s="3"/>
    </row>
    <row r="9" spans="1:12">
      <c r="A9" t="s">
        <v>7</v>
      </c>
      <c r="B9" s="3">
        <v>2</v>
      </c>
      <c r="C9" s="3">
        <v>10</v>
      </c>
      <c r="D9" s="3">
        <v>600000</v>
      </c>
      <c r="E9" s="3">
        <v>10</v>
      </c>
      <c r="F9" s="3">
        <v>1</v>
      </c>
      <c r="G9" s="3">
        <v>91913</v>
      </c>
      <c r="H9" s="2">
        <f>G9/E9/1000</f>
        <v>9.1913</v>
      </c>
      <c r="I9" s="3">
        <f>D9/G9*1000</f>
        <v>6527.9122648591601</v>
      </c>
      <c r="J9" s="3"/>
    </row>
    <row r="10" spans="1:12">
      <c r="A10" t="s">
        <v>7</v>
      </c>
      <c r="B10" s="3">
        <v>2</v>
      </c>
      <c r="C10" s="3">
        <v>10</v>
      </c>
      <c r="D10" s="3">
        <v>800000</v>
      </c>
      <c r="E10" s="3">
        <v>10</v>
      </c>
      <c r="F10" s="3">
        <v>1</v>
      </c>
      <c r="G10" s="3">
        <v>125163</v>
      </c>
      <c r="H10" s="2">
        <f>G10/E10/1000</f>
        <v>12.516299999999999</v>
      </c>
      <c r="I10" s="3">
        <f>D10/G10*1000</f>
        <v>6391.66526848989</v>
      </c>
      <c r="J10" s="3"/>
    </row>
    <row r="11" spans="1:12">
      <c r="A11" t="s">
        <v>7</v>
      </c>
      <c r="B11" s="3">
        <v>2</v>
      </c>
      <c r="C11" s="3">
        <v>10</v>
      </c>
      <c r="D11" s="3">
        <v>1000000</v>
      </c>
      <c r="E11" s="3">
        <v>10</v>
      </c>
      <c r="F11" s="3">
        <v>1</v>
      </c>
      <c r="G11" s="3">
        <v>158560</v>
      </c>
      <c r="H11" s="2">
        <f>G11/E11/1000</f>
        <v>15.856</v>
      </c>
      <c r="I11" s="3">
        <f>D11/G11*1000</f>
        <v>6306.7608476286578</v>
      </c>
      <c r="J11" s="3"/>
    </row>
    <row r="12" spans="1:12">
      <c r="A12" t="s">
        <v>8</v>
      </c>
      <c r="B12" s="3">
        <v>2</v>
      </c>
      <c r="C12" s="3">
        <v>10</v>
      </c>
      <c r="D12" s="3">
        <v>200000</v>
      </c>
      <c r="E12" s="3">
        <v>10</v>
      </c>
      <c r="F12" s="3">
        <v>2</v>
      </c>
      <c r="G12" s="3">
        <v>25993</v>
      </c>
      <c r="H12" s="2">
        <f>G12/E12/1000</f>
        <v>2.5993000000000004</v>
      </c>
      <c r="I12" s="3">
        <f>D12/G12*1000</f>
        <v>7694.3792559535259</v>
      </c>
      <c r="J12" s="4">
        <f>G17/Tabell2[[#This Row],[Duration]]</f>
        <v>2.7477782479898436</v>
      </c>
    </row>
    <row r="13" spans="1:12">
      <c r="A13" t="s">
        <v>8</v>
      </c>
      <c r="B13" s="3">
        <v>2</v>
      </c>
      <c r="C13" s="3">
        <v>10</v>
      </c>
      <c r="D13" s="3">
        <v>400000</v>
      </c>
      <c r="E13" s="3">
        <v>10</v>
      </c>
      <c r="F13" s="3">
        <v>2</v>
      </c>
      <c r="G13" s="3">
        <v>62180</v>
      </c>
      <c r="H13" s="2">
        <f>G13/E13/1000</f>
        <v>6.218</v>
      </c>
      <c r="I13" s="3">
        <f>D13/G13*1000</f>
        <v>6432.9366355741395</v>
      </c>
      <c r="J13" s="4">
        <f>G18/Tabell2[[#This Row],[Duration]]</f>
        <v>2.7644901897716307</v>
      </c>
    </row>
    <row r="14" spans="1:12">
      <c r="A14" t="s">
        <v>8</v>
      </c>
      <c r="B14" s="3">
        <v>2</v>
      </c>
      <c r="C14" s="3">
        <v>10</v>
      </c>
      <c r="D14" s="3">
        <v>600000</v>
      </c>
      <c r="E14" s="3">
        <v>10</v>
      </c>
      <c r="F14" s="3">
        <v>2</v>
      </c>
      <c r="G14" s="3">
        <v>118703</v>
      </c>
      <c r="H14" s="2">
        <f>G14/E14/1000</f>
        <v>11.870299999999999</v>
      </c>
      <c r="I14" s="3">
        <f>D14/G14*1000</f>
        <v>5054.6321491453455</v>
      </c>
      <c r="J14" s="4">
        <f>G19/Tabell2[[#This Row],[Duration]]</f>
        <v>2.2277701490274047</v>
      </c>
    </row>
    <row r="15" spans="1:12">
      <c r="A15" t="s">
        <v>8</v>
      </c>
      <c r="B15" s="3">
        <v>2</v>
      </c>
      <c r="C15" s="3">
        <v>10</v>
      </c>
      <c r="D15" s="3">
        <v>800000</v>
      </c>
      <c r="E15" s="3">
        <v>10</v>
      </c>
      <c r="F15" s="3">
        <v>2</v>
      </c>
      <c r="G15" s="3">
        <v>201276</v>
      </c>
      <c r="H15" s="2">
        <f>G15/E15/1000</f>
        <v>20.127599999999997</v>
      </c>
      <c r="I15" s="3">
        <f>D15/G15*1000</f>
        <v>3974.6417854090901</v>
      </c>
      <c r="J15" s="4">
        <f>G20/Tabell2[[#This Row],[Duration]]</f>
        <v>1.8835628688964408</v>
      </c>
    </row>
    <row r="16" spans="1:12">
      <c r="A16" t="s">
        <v>8</v>
      </c>
      <c r="B16" s="3">
        <v>2</v>
      </c>
      <c r="C16" s="3">
        <v>10</v>
      </c>
      <c r="D16" s="3">
        <v>1000000</v>
      </c>
      <c r="E16" s="3">
        <v>10</v>
      </c>
      <c r="F16" s="3">
        <v>2</v>
      </c>
      <c r="G16" s="3">
        <v>256696</v>
      </c>
      <c r="H16" s="2">
        <f>G16/E16/1000</f>
        <v>25.669599999999999</v>
      </c>
      <c r="I16" s="3">
        <f>D16/G16*1000</f>
        <v>3895.6586779692711</v>
      </c>
      <c r="J16" s="4">
        <f>G21/Tabell2[[#This Row],[Duration]]</f>
        <v>1.9194416741982734</v>
      </c>
    </row>
    <row r="17" spans="1:10">
      <c r="A17" t="s">
        <v>7</v>
      </c>
      <c r="B17" s="3">
        <v>2</v>
      </c>
      <c r="C17" s="3">
        <v>10</v>
      </c>
      <c r="D17" s="3">
        <v>200000</v>
      </c>
      <c r="E17" s="3">
        <v>10</v>
      </c>
      <c r="F17" s="3">
        <v>2</v>
      </c>
      <c r="G17" s="3">
        <v>71423</v>
      </c>
      <c r="H17" s="2">
        <f>G17/E17/1000</f>
        <v>7.1423000000000005</v>
      </c>
      <c r="I17" s="3">
        <f>D17/G17*1000</f>
        <v>2800.218417036529</v>
      </c>
      <c r="J17" s="3"/>
    </row>
    <row r="18" spans="1:10">
      <c r="A18" t="s">
        <v>7</v>
      </c>
      <c r="B18" s="3">
        <v>2</v>
      </c>
      <c r="C18" s="3">
        <v>10</v>
      </c>
      <c r="D18" s="3">
        <v>400000</v>
      </c>
      <c r="E18" s="3">
        <v>10</v>
      </c>
      <c r="F18" s="3">
        <v>2</v>
      </c>
      <c r="G18" s="3">
        <v>171896</v>
      </c>
      <c r="H18" s="2">
        <f>G18/E18/1000</f>
        <v>17.189599999999999</v>
      </c>
      <c r="I18" s="3">
        <f>D18/G18*1000</f>
        <v>2326.9884115977102</v>
      </c>
      <c r="J18" s="3"/>
    </row>
    <row r="19" spans="1:10">
      <c r="A19" t="s">
        <v>7</v>
      </c>
      <c r="B19" s="3">
        <v>2</v>
      </c>
      <c r="C19" s="3">
        <v>10</v>
      </c>
      <c r="D19" s="3">
        <v>600000</v>
      </c>
      <c r="E19" s="3">
        <v>10</v>
      </c>
      <c r="F19" s="3">
        <v>2</v>
      </c>
      <c r="G19" s="3">
        <v>264443</v>
      </c>
      <c r="H19" s="2">
        <f>G19/E19/1000</f>
        <v>26.444299999999998</v>
      </c>
      <c r="I19" s="3">
        <f>D19/G19*1000</f>
        <v>2268.9199562854756</v>
      </c>
      <c r="J19" s="3"/>
    </row>
    <row r="20" spans="1:10">
      <c r="A20" t="s">
        <v>7</v>
      </c>
      <c r="B20" s="3">
        <v>2</v>
      </c>
      <c r="C20" s="3">
        <v>10</v>
      </c>
      <c r="D20" s="3">
        <v>800000</v>
      </c>
      <c r="E20" s="3">
        <v>10</v>
      </c>
      <c r="F20" s="3">
        <v>2</v>
      </c>
      <c r="G20" s="3">
        <v>379116</v>
      </c>
      <c r="H20" s="2">
        <f>G20/E20/1000</f>
        <v>37.9116</v>
      </c>
      <c r="I20" s="3">
        <f>D20/G20*1000</f>
        <v>2110.1720845334939</v>
      </c>
      <c r="J20" s="3"/>
    </row>
    <row r="21" spans="1:10">
      <c r="A21" t="s">
        <v>7</v>
      </c>
      <c r="B21" s="3">
        <v>2</v>
      </c>
      <c r="C21" s="3">
        <v>10</v>
      </c>
      <c r="D21" s="3">
        <v>1000000</v>
      </c>
      <c r="E21" s="3">
        <v>10</v>
      </c>
      <c r="F21" s="3">
        <v>2</v>
      </c>
      <c r="G21" s="3">
        <v>492713</v>
      </c>
      <c r="H21" s="2">
        <f>G21/E21/1000</f>
        <v>49.271300000000004</v>
      </c>
      <c r="I21" s="3">
        <f>D21/G21*1000</f>
        <v>2029.5790855934385</v>
      </c>
      <c r="J21" s="3"/>
    </row>
    <row r="22" spans="1:10">
      <c r="B22" s="3"/>
      <c r="C22" s="3"/>
      <c r="D22" s="3"/>
      <c r="E22" s="3"/>
      <c r="F22" s="3"/>
      <c r="G22" s="3"/>
      <c r="H22" s="2"/>
      <c r="I22" s="3"/>
    </row>
    <row r="23" spans="1:10">
      <c r="B23" s="3"/>
      <c r="C23" s="3"/>
      <c r="D23" s="3"/>
      <c r="E23" s="3"/>
      <c r="F23" s="3"/>
      <c r="G23" s="3"/>
      <c r="H23" s="2"/>
      <c r="I23" s="3"/>
      <c r="J23" s="4"/>
    </row>
    <row r="24" spans="1:10">
      <c r="B24" s="3"/>
      <c r="C24" s="3"/>
      <c r="D24" s="3"/>
      <c r="E24" s="3"/>
      <c r="F24" s="3"/>
      <c r="G24" s="3"/>
      <c r="H24" s="2"/>
      <c r="I24" s="3"/>
    </row>
    <row r="25" spans="1:10">
      <c r="B25" s="3"/>
      <c r="C25" s="3"/>
      <c r="D25" s="3"/>
      <c r="E25" s="3"/>
      <c r="F25" s="3"/>
      <c r="G25" s="3"/>
      <c r="H25" s="2"/>
      <c r="I25" s="3"/>
      <c r="J25" s="4"/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Increasing attributes (low-end)</vt:lpstr>
      <vt:lpstr>Increasing rows (low-end)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portal</dc:creator>
  <cp:lastModifiedBy>Lars Rönnbäck</cp:lastModifiedBy>
  <dcterms:created xsi:type="dcterms:W3CDTF">2008-09-14T10:07:10Z</dcterms:created>
  <dcterms:modified xsi:type="dcterms:W3CDTF">2008-09-15T13:39:29Z</dcterms:modified>
</cp:coreProperties>
</file>